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38" i="1"/>
  <c r="G127"/>
  <c r="G119"/>
  <c r="L195" l="1"/>
  <c r="L176"/>
  <c r="L157"/>
  <c r="L138"/>
  <c r="L119"/>
  <c r="L100"/>
  <c r="L81"/>
  <c r="L62"/>
  <c r="L43"/>
  <c r="L24"/>
  <c r="A109"/>
  <c r="B195"/>
  <c r="A195"/>
  <c r="B185"/>
  <c r="A185"/>
  <c r="J184"/>
  <c r="I184"/>
  <c r="H184"/>
  <c r="G184"/>
  <c r="F184"/>
  <c r="B176"/>
  <c r="A176"/>
  <c r="B166"/>
  <c r="A166"/>
  <c r="J165"/>
  <c r="I165"/>
  <c r="H165"/>
  <c r="G165"/>
  <c r="F165"/>
  <c r="B157"/>
  <c r="A157"/>
  <c r="B147"/>
  <c r="A147"/>
  <c r="J146"/>
  <c r="I146"/>
  <c r="H146"/>
  <c r="G146"/>
  <c r="F146"/>
  <c r="B138"/>
  <c r="A138"/>
  <c r="B128"/>
  <c r="A128"/>
  <c r="J127"/>
  <c r="I127"/>
  <c r="H127"/>
  <c r="F127"/>
  <c r="B119"/>
  <c r="A119"/>
  <c r="B109"/>
  <c r="J108"/>
  <c r="I108"/>
  <c r="H108"/>
  <c r="G108"/>
  <c r="F108"/>
  <c r="B100"/>
  <c r="A100"/>
  <c r="B90"/>
  <c r="A90"/>
  <c r="J89"/>
  <c r="I89"/>
  <c r="H89"/>
  <c r="G89"/>
  <c r="F89"/>
  <c r="B81"/>
  <c r="A81"/>
  <c r="B71"/>
  <c r="A71"/>
  <c r="J70"/>
  <c r="I70"/>
  <c r="H70"/>
  <c r="G70"/>
  <c r="F70"/>
  <c r="B62"/>
  <c r="A62"/>
  <c r="B52"/>
  <c r="A52"/>
  <c r="J51"/>
  <c r="J62" s="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G100" l="1"/>
  <c r="J195"/>
  <c r="I195"/>
  <c r="G195"/>
  <c r="I176"/>
  <c r="H176"/>
  <c r="G157"/>
  <c r="J157"/>
  <c r="I157"/>
  <c r="I138"/>
  <c r="H138"/>
  <c r="J119"/>
  <c r="I119"/>
  <c r="J100"/>
  <c r="H100"/>
  <c r="F100"/>
  <c r="J81"/>
  <c r="F81"/>
  <c r="H81"/>
  <c r="G81"/>
  <c r="H62"/>
  <c r="I62"/>
  <c r="I43"/>
  <c r="J43"/>
  <c r="F43"/>
  <c r="G43"/>
  <c r="I100"/>
  <c r="J138"/>
  <c r="H157"/>
  <c r="J176"/>
  <c r="H195"/>
  <c r="H43"/>
  <c r="F62"/>
  <c r="G62"/>
  <c r="I81"/>
  <c r="H119"/>
  <c r="G176"/>
  <c r="L196"/>
  <c r="F119"/>
  <c r="F138"/>
  <c r="F157"/>
  <c r="F176"/>
  <c r="F195"/>
  <c r="I24"/>
  <c r="F24"/>
  <c r="J24"/>
  <c r="H24"/>
  <c r="G24"/>
  <c r="I196" l="1"/>
  <c r="G196"/>
  <c r="H196"/>
  <c r="J196"/>
  <c r="F196"/>
</calcChain>
</file>

<file path=xl/sharedStrings.xml><?xml version="1.0" encoding="utf-8"?>
<sst xmlns="http://schemas.openxmlformats.org/spreadsheetml/2006/main" count="281" uniqueCount="80">
  <si>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</si>
  <si>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</si>
  <si>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</si>
  <si>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</si>
  <si>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</si>
  <si>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</si>
  <si>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</si>
  <si>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</si>
  <si>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</si>
  <si>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</si>
  <si>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</si>
  <si>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</si>
  <si>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</si>
  <si>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</si>
  <si>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</si>
  <si>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</si>
  <si>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</si>
  <si>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</si>
  <si>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</si>
  <si>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</si>
  <si>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</si>
  <si>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</si>
  <si>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</si>
  <si>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</si>
  <si>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</si>
  <si>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</si>
  <si>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</si>
  <si>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</si>
  <si>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</si>
  <si>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</si>
  <si>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</si>
  <si>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</si>
  <si>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</si>
  <si>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</si>
  <si>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</si>
  <si>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</si>
  <si>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</si>
  <si>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</si>
  <si>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</si>
  <si>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какао с молоком</t>
  </si>
  <si>
    <t>54-21гн-2020</t>
  </si>
  <si>
    <t>ПП</t>
  </si>
  <si>
    <t>54-1з-2020</t>
  </si>
  <si>
    <t>доп.пит.</t>
  </si>
  <si>
    <t>йогурт фруктовый</t>
  </si>
  <si>
    <t>суфле из отварной птицы с соусом, рис отварной</t>
  </si>
  <si>
    <t>656/776 54-6г-2020</t>
  </si>
  <si>
    <t>чай с сахаром</t>
  </si>
  <si>
    <t>54-2гн-2020</t>
  </si>
  <si>
    <t>фрукты свежие (яблоко)</t>
  </si>
  <si>
    <t>омлет</t>
  </si>
  <si>
    <t>кофейный напиток с сахаром</t>
  </si>
  <si>
    <t>54-23гн-2020</t>
  </si>
  <si>
    <t>овощи</t>
  </si>
  <si>
    <t>горошек консервированный</t>
  </si>
  <si>
    <t>конд.изд.</t>
  </si>
  <si>
    <t>кондитерское изделие (вафли)</t>
  </si>
  <si>
    <t>тефтели из говядины в сливочно-томатном соусе, макароны отварные</t>
  </si>
  <si>
    <t>621, 54-1г-2020</t>
  </si>
  <si>
    <t>чай с лимоном и сахаром</t>
  </si>
  <si>
    <t>54-3гн-2020</t>
  </si>
  <si>
    <t>фрукты свежие (апельсин)</t>
  </si>
  <si>
    <t>запеканка из творога со сгущеным молоком</t>
  </si>
  <si>
    <t>фрукты свежие (груша)</t>
  </si>
  <si>
    <t>54-19з-2020</t>
  </si>
  <si>
    <t>омлет с сыром запеченый</t>
  </si>
  <si>
    <t>кондитерское изделие (печенье)</t>
  </si>
  <si>
    <t>каша "Дружба"</t>
  </si>
  <si>
    <t>54-16к-2020</t>
  </si>
  <si>
    <t>творожок ДП</t>
  </si>
  <si>
    <t>печень говяжья по-строгановски, каша гречневая с овощами</t>
  </si>
  <si>
    <t>каша вязкая молочная пшенная</t>
  </si>
  <si>
    <t>54-6к-2020</t>
  </si>
  <si>
    <t>сыр в нарезке</t>
  </si>
  <si>
    <t>масло сливочное (порциями)</t>
  </si>
  <si>
    <t>гуляш, гречка отварная рассыпчатая</t>
  </si>
  <si>
    <t>пудинг из творога запеченый со сгущеным молоком</t>
  </si>
  <si>
    <t>МБОУ "Хвощевская школа"</t>
  </si>
  <si>
    <t xml:space="preserve">Директор </t>
  </si>
  <si>
    <t xml:space="preserve">Мокрецова 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</si>
</sst>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0" borderId="10" xfId="0" applyNumberFormat="1" applyFont="1" applyBorder="1" applyAlignment="1">
      <alignment horizontal="center"/>
    </xf>
    <xf numFmtId="0" fontId="0" fillId="0" borderId="1" xfId="0" applyBorder="1" applyAlignment="1">
      <alignment vertical="center"/>
    </xf>
    <xf numFmtId="0" fontId="2" fillId="2" borderId="1" xfId="0" applyFont="1" applyFill="1" applyBorder="1" applyAlignment="1" applyProtection="1">
      <alignment vertical="center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189" sqref="H189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3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3.140625" style="2" customWidth="1"/>
    <col min="12" max="12" width="12.5703125" style="2" customWidth="1"/>
    <col min="13" max="16384" width="9.140625" style="2"/>
  </cols>
  <sheetData>
    <row r="1" spans="1:12" ht="15">
      <c r="A1" s="1" t="s">
        <v>7</v>
      </c>
      <c r="C1" s="58" t="s">
        <v>77</v>
      </c>
      <c r="D1" s="59"/>
      <c r="E1" s="59"/>
      <c r="F1" s="12" t="s">
        <v>16</v>
      </c>
      <c r="G1" s="2" t="s">
        <v>17</v>
      </c>
      <c r="H1" s="60" t="s">
        <v>78</v>
      </c>
      <c r="I1" s="60"/>
      <c r="J1" s="60"/>
      <c r="K1" s="60"/>
    </row>
    <row r="2" spans="1:12" ht="18">
      <c r="A2" s="35" t="s">
        <v>6</v>
      </c>
      <c r="C2" s="2"/>
      <c r="G2" s="2" t="s">
        <v>18</v>
      </c>
      <c r="H2" s="60" t="s">
        <v>79</v>
      </c>
      <c r="I2" s="60"/>
      <c r="J2" s="60"/>
      <c r="K2" s="60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10</v>
      </c>
      <c r="J3" s="49">
        <v>2025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71</v>
      </c>
      <c r="F6" s="40">
        <v>200</v>
      </c>
      <c r="G6" s="40">
        <v>4.33</v>
      </c>
      <c r="H6" s="40">
        <v>6.26</v>
      </c>
      <c r="I6" s="40">
        <v>32.299999999999997</v>
      </c>
      <c r="J6" s="40">
        <v>292.29000000000002</v>
      </c>
      <c r="K6" s="41" t="s">
        <v>72</v>
      </c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customHeight="1">
      <c r="A8" s="23"/>
      <c r="B8" s="15"/>
      <c r="C8" s="11"/>
      <c r="D8" s="7" t="s">
        <v>22</v>
      </c>
      <c r="E8" s="42" t="s">
        <v>39</v>
      </c>
      <c r="F8" s="43">
        <v>200</v>
      </c>
      <c r="G8" s="43">
        <v>4.62</v>
      </c>
      <c r="H8" s="43">
        <v>4.53</v>
      </c>
      <c r="I8" s="43">
        <v>13.67</v>
      </c>
      <c r="J8" s="43">
        <v>114.23</v>
      </c>
      <c r="K8" s="44" t="s">
        <v>40</v>
      </c>
      <c r="L8" s="43"/>
    </row>
    <row r="9" spans="1:12" ht="15">
      <c r="A9" s="23"/>
      <c r="B9" s="15"/>
      <c r="C9" s="11"/>
      <c r="D9" s="7" t="s">
        <v>23</v>
      </c>
      <c r="E9" s="42" t="s">
        <v>23</v>
      </c>
      <c r="F9" s="43">
        <v>30</v>
      </c>
      <c r="G9" s="43">
        <v>2.2799999999999998</v>
      </c>
      <c r="H9" s="43">
        <v>0.24</v>
      </c>
      <c r="I9" s="43">
        <v>14.76</v>
      </c>
      <c r="J9" s="43">
        <v>70.319999999999993</v>
      </c>
      <c r="K9" s="44" t="s">
        <v>41</v>
      </c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 t="s">
        <v>43</v>
      </c>
      <c r="E11" s="42" t="s">
        <v>73</v>
      </c>
      <c r="F11" s="43">
        <v>10</v>
      </c>
      <c r="G11" s="43">
        <v>2.3199999999999998</v>
      </c>
      <c r="H11" s="43">
        <v>2.95</v>
      </c>
      <c r="I11" s="43">
        <v>0</v>
      </c>
      <c r="J11" s="43">
        <v>35.83</v>
      </c>
      <c r="K11" s="44" t="s">
        <v>42</v>
      </c>
      <c r="L11" s="43"/>
    </row>
    <row r="12" spans="1:12" ht="15">
      <c r="A12" s="23"/>
      <c r="B12" s="15"/>
      <c r="C12" s="11"/>
      <c r="D12" s="6" t="s">
        <v>43</v>
      </c>
      <c r="E12" s="42" t="s">
        <v>44</v>
      </c>
      <c r="F12" s="43">
        <v>125</v>
      </c>
      <c r="G12" s="43">
        <v>4.25</v>
      </c>
      <c r="H12" s="43">
        <v>3.13</v>
      </c>
      <c r="I12" s="43">
        <v>6.88</v>
      </c>
      <c r="J12" s="43">
        <v>72.63</v>
      </c>
      <c r="K12" s="44" t="s">
        <v>41</v>
      </c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565</v>
      </c>
      <c r="G13" s="19">
        <f t="shared" ref="G13:J13" si="0">SUM(G6:G12)</f>
        <v>17.799999999999997</v>
      </c>
      <c r="H13" s="19">
        <f t="shared" si="0"/>
        <v>17.11</v>
      </c>
      <c r="I13" s="19">
        <f t="shared" si="0"/>
        <v>67.61</v>
      </c>
      <c r="J13" s="19">
        <f t="shared" si="0"/>
        <v>585.30000000000007</v>
      </c>
      <c r="K13" s="25"/>
      <c r="L13" s="19">
        <v>110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54">
        <f t="shared" si="1"/>
        <v>0</v>
      </c>
      <c r="K23" s="25"/>
      <c r="L23" s="19"/>
    </row>
    <row r="24" spans="1:12" ht="15.75" thickBot="1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565</v>
      </c>
      <c r="G24" s="32">
        <f t="shared" ref="G24:J24" si="2">G13+G23</f>
        <v>17.799999999999997</v>
      </c>
      <c r="H24" s="32">
        <f t="shared" si="2"/>
        <v>17.11</v>
      </c>
      <c r="I24" s="32">
        <f t="shared" si="2"/>
        <v>67.61</v>
      </c>
      <c r="J24" s="32">
        <f t="shared" si="2"/>
        <v>585.30000000000007</v>
      </c>
      <c r="K24" s="32"/>
      <c r="L24" s="32">
        <f t="shared" ref="L24" si="3">L13+L23</f>
        <v>110</v>
      </c>
    </row>
    <row r="25" spans="1:12" ht="25.5" customHeight="1">
      <c r="A25" s="14">
        <v>1</v>
      </c>
      <c r="B25" s="15">
        <v>2</v>
      </c>
      <c r="C25" s="22" t="s">
        <v>20</v>
      </c>
      <c r="D25" s="52" t="s">
        <v>21</v>
      </c>
      <c r="E25" s="53" t="s">
        <v>45</v>
      </c>
      <c r="F25" s="40">
        <v>240</v>
      </c>
      <c r="G25" s="40">
        <v>16.18</v>
      </c>
      <c r="H25" s="40">
        <v>17.920000000000002</v>
      </c>
      <c r="I25" s="40">
        <v>47.06</v>
      </c>
      <c r="J25" s="40">
        <v>350.19</v>
      </c>
      <c r="K25" s="41" t="s">
        <v>46</v>
      </c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47</v>
      </c>
      <c r="F27" s="43">
        <v>200</v>
      </c>
      <c r="G27" s="43">
        <v>0.19</v>
      </c>
      <c r="H27" s="43">
        <v>0.05</v>
      </c>
      <c r="I27" s="43">
        <v>7.05</v>
      </c>
      <c r="J27" s="43">
        <v>29.35</v>
      </c>
      <c r="K27" s="44" t="s">
        <v>48</v>
      </c>
      <c r="L27" s="43"/>
    </row>
    <row r="28" spans="1:12" ht="15">
      <c r="A28" s="14"/>
      <c r="B28" s="15"/>
      <c r="C28" s="11"/>
      <c r="D28" s="7" t="s">
        <v>23</v>
      </c>
      <c r="E28" s="42" t="s">
        <v>23</v>
      </c>
      <c r="F28" s="43">
        <v>30</v>
      </c>
      <c r="G28" s="43">
        <v>2.2799999999999998</v>
      </c>
      <c r="H28" s="43">
        <v>0.24</v>
      </c>
      <c r="I28" s="43">
        <v>14.76</v>
      </c>
      <c r="J28" s="43">
        <v>70.319999999999993</v>
      </c>
      <c r="K28" s="44" t="s">
        <v>41</v>
      </c>
      <c r="L28" s="43"/>
    </row>
    <row r="29" spans="1:12" ht="15">
      <c r="A29" s="14"/>
      <c r="B29" s="15"/>
      <c r="C29" s="11"/>
      <c r="D29" s="7" t="s">
        <v>24</v>
      </c>
      <c r="E29" s="42" t="s">
        <v>49</v>
      </c>
      <c r="F29" s="43">
        <v>100</v>
      </c>
      <c r="G29" s="43">
        <v>0.4</v>
      </c>
      <c r="H29" s="43">
        <v>0.4</v>
      </c>
      <c r="I29" s="43">
        <v>9.8000000000000007</v>
      </c>
      <c r="J29" s="43">
        <v>44.4</v>
      </c>
      <c r="K29" s="44" t="s">
        <v>41</v>
      </c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570</v>
      </c>
      <c r="G32" s="19">
        <f t="shared" ref="G32" si="4">SUM(G25:G31)</f>
        <v>19.05</v>
      </c>
      <c r="H32" s="19">
        <f t="shared" ref="H32" si="5">SUM(H25:H31)</f>
        <v>18.61</v>
      </c>
      <c r="I32" s="19">
        <f t="shared" ref="I32" si="6">SUM(I25:I31)</f>
        <v>78.67</v>
      </c>
      <c r="J32" s="19">
        <f t="shared" ref="J32" si="7">SUM(J25:J31)</f>
        <v>494.26</v>
      </c>
      <c r="K32" s="25"/>
      <c r="L32" s="19">
        <v>110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8">SUM(G33:G41)</f>
        <v>0</v>
      </c>
      <c r="H42" s="19">
        <f t="shared" ref="H42" si="9">SUM(H33:H41)</f>
        <v>0</v>
      </c>
      <c r="I42" s="19">
        <f t="shared" ref="I42" si="10">SUM(I33:I41)</f>
        <v>0</v>
      </c>
      <c r="J42" s="19">
        <f t="shared" ref="J42" si="11">SUM(J33:J41)</f>
        <v>0</v>
      </c>
      <c r="K42" s="25"/>
      <c r="L42" s="19"/>
    </row>
    <row r="43" spans="1:12" ht="15.75" customHeight="1" thickBot="1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570</v>
      </c>
      <c r="G43" s="32">
        <f t="shared" ref="G43" si="12">G32+G42</f>
        <v>19.05</v>
      </c>
      <c r="H43" s="32">
        <f t="shared" ref="H43" si="13">H32+H42</f>
        <v>18.61</v>
      </c>
      <c r="I43" s="32">
        <f t="shared" ref="I43" si="14">I32+I42</f>
        <v>78.67</v>
      </c>
      <c r="J43" s="32">
        <f t="shared" ref="J43:L43" si="15">J32+J42</f>
        <v>494.26</v>
      </c>
      <c r="K43" s="32"/>
      <c r="L43" s="32">
        <f t="shared" si="15"/>
        <v>110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50</v>
      </c>
      <c r="F44" s="40">
        <v>150</v>
      </c>
      <c r="G44" s="40">
        <v>8.14</v>
      </c>
      <c r="H44" s="40">
        <v>7.78</v>
      </c>
      <c r="I44" s="40">
        <v>18.420000000000002</v>
      </c>
      <c r="J44" s="40">
        <v>186.13</v>
      </c>
      <c r="K44" s="41">
        <v>491</v>
      </c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51</v>
      </c>
      <c r="F46" s="43">
        <v>200</v>
      </c>
      <c r="G46" s="43">
        <v>4.8499999999999996</v>
      </c>
      <c r="H46" s="43">
        <v>4.66</v>
      </c>
      <c r="I46" s="43">
        <v>13.76</v>
      </c>
      <c r="J46" s="43">
        <v>116.7</v>
      </c>
      <c r="K46" s="44" t="s">
        <v>52</v>
      </c>
      <c r="L46" s="43"/>
    </row>
    <row r="47" spans="1:12" ht="15">
      <c r="A47" s="23"/>
      <c r="B47" s="15"/>
      <c r="C47" s="11"/>
      <c r="D47" s="7" t="s">
        <v>23</v>
      </c>
      <c r="E47" s="42" t="s">
        <v>23</v>
      </c>
      <c r="F47" s="43">
        <v>30</v>
      </c>
      <c r="G47" s="43">
        <v>2.2799999999999998</v>
      </c>
      <c r="H47" s="43">
        <v>0.24</v>
      </c>
      <c r="I47" s="43">
        <v>14.76</v>
      </c>
      <c r="J47" s="43">
        <v>70.319999999999993</v>
      </c>
      <c r="K47" s="44" t="s">
        <v>41</v>
      </c>
      <c r="L47" s="43"/>
    </row>
    <row r="48" spans="1:12" ht="15">
      <c r="A48" s="23"/>
      <c r="B48" s="15"/>
      <c r="C48" s="11"/>
      <c r="D48" s="7" t="s">
        <v>24</v>
      </c>
      <c r="E48" s="42" t="s">
        <v>49</v>
      </c>
      <c r="F48" s="43">
        <v>100</v>
      </c>
      <c r="G48" s="43">
        <v>0.4</v>
      </c>
      <c r="H48" s="43">
        <v>0.4</v>
      </c>
      <c r="I48" s="43">
        <v>9.8000000000000007</v>
      </c>
      <c r="J48" s="43">
        <v>44.4</v>
      </c>
      <c r="K48" s="44" t="s">
        <v>41</v>
      </c>
      <c r="L48" s="43"/>
    </row>
    <row r="49" spans="1:12" ht="15">
      <c r="A49" s="23"/>
      <c r="B49" s="15"/>
      <c r="C49" s="11"/>
      <c r="D49" s="6" t="s">
        <v>53</v>
      </c>
      <c r="E49" s="42" t="s">
        <v>54</v>
      </c>
      <c r="F49" s="43">
        <v>20</v>
      </c>
      <c r="G49" s="43">
        <v>1</v>
      </c>
      <c r="H49" s="43">
        <v>0.04</v>
      </c>
      <c r="I49" s="43">
        <v>1.66</v>
      </c>
      <c r="J49" s="43">
        <v>11</v>
      </c>
      <c r="K49" s="44">
        <v>226</v>
      </c>
      <c r="L49" s="43"/>
    </row>
    <row r="50" spans="1:12" ht="15">
      <c r="A50" s="23"/>
      <c r="B50" s="15"/>
      <c r="C50" s="11"/>
      <c r="D50" s="6" t="s">
        <v>55</v>
      </c>
      <c r="E50" s="42" t="s">
        <v>56</v>
      </c>
      <c r="F50" s="43">
        <v>25</v>
      </c>
      <c r="G50" s="43">
        <v>2.13</v>
      </c>
      <c r="H50" s="43">
        <v>5.5</v>
      </c>
      <c r="I50" s="43">
        <v>16</v>
      </c>
      <c r="J50" s="43">
        <v>122.5</v>
      </c>
      <c r="K50" s="44" t="s">
        <v>41</v>
      </c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525</v>
      </c>
      <c r="G51" s="19">
        <f t="shared" ref="G51" si="16">SUM(G44:G50)</f>
        <v>18.8</v>
      </c>
      <c r="H51" s="19">
        <f t="shared" ref="H51" si="17">SUM(H44:H50)</f>
        <v>18.62</v>
      </c>
      <c r="I51" s="19">
        <f t="shared" ref="I51" si="18">SUM(I44:I50)</f>
        <v>74.399999999999991</v>
      </c>
      <c r="J51" s="19">
        <f t="shared" ref="J51" si="19">SUM(J44:J50)</f>
        <v>551.04999999999995</v>
      </c>
      <c r="K51" s="25"/>
      <c r="L51" s="19">
        <v>110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/>
      <c r="G61" s="19"/>
      <c r="H61" s="19"/>
      <c r="I61" s="19"/>
      <c r="J61" s="19"/>
      <c r="K61" s="25"/>
      <c r="L61" s="19"/>
    </row>
    <row r="62" spans="1:12" ht="15.75" customHeight="1" thickBot="1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525</v>
      </c>
      <c r="G62" s="32">
        <f t="shared" ref="G62" si="20">G51+G61</f>
        <v>18.8</v>
      </c>
      <c r="H62" s="32">
        <f t="shared" ref="H62" si="21">H51+H61</f>
        <v>18.62</v>
      </c>
      <c r="I62" s="32">
        <f t="shared" ref="I62" si="22">I51+I61</f>
        <v>74.399999999999991</v>
      </c>
      <c r="J62" s="32">
        <f t="shared" ref="J62:L62" si="23">J51+J61</f>
        <v>551.04999999999995</v>
      </c>
      <c r="K62" s="32"/>
      <c r="L62" s="32">
        <f t="shared" si="23"/>
        <v>110</v>
      </c>
    </row>
    <row r="63" spans="1:12" ht="25.5">
      <c r="A63" s="20">
        <v>1</v>
      </c>
      <c r="B63" s="21">
        <v>4</v>
      </c>
      <c r="C63" s="22" t="s">
        <v>20</v>
      </c>
      <c r="D63" s="5" t="s">
        <v>21</v>
      </c>
      <c r="E63" s="39" t="s">
        <v>57</v>
      </c>
      <c r="F63" s="40">
        <v>240</v>
      </c>
      <c r="G63" s="40">
        <v>15.28</v>
      </c>
      <c r="H63" s="40">
        <v>18.32</v>
      </c>
      <c r="I63" s="40">
        <v>47.3</v>
      </c>
      <c r="J63" s="40">
        <v>374.73</v>
      </c>
      <c r="K63" s="41" t="s">
        <v>58</v>
      </c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59</v>
      </c>
      <c r="F65" s="43">
        <v>200</v>
      </c>
      <c r="G65" s="43">
        <v>0.24</v>
      </c>
      <c r="H65" s="43">
        <v>0.05</v>
      </c>
      <c r="I65" s="43">
        <v>7.24</v>
      </c>
      <c r="J65" s="43">
        <v>30.41</v>
      </c>
      <c r="K65" s="44" t="s">
        <v>60</v>
      </c>
      <c r="L65" s="43"/>
    </row>
    <row r="66" spans="1:12" ht="15">
      <c r="A66" s="23"/>
      <c r="B66" s="15"/>
      <c r="C66" s="11"/>
      <c r="D66" s="7" t="s">
        <v>23</v>
      </c>
      <c r="E66" s="42" t="s">
        <v>23</v>
      </c>
      <c r="F66" s="43">
        <v>30</v>
      </c>
      <c r="G66" s="43">
        <v>2.2799999999999998</v>
      </c>
      <c r="H66" s="43">
        <v>0.24</v>
      </c>
      <c r="I66" s="43">
        <v>14.76</v>
      </c>
      <c r="J66" s="43">
        <v>70.319999999999993</v>
      </c>
      <c r="K66" s="44" t="s">
        <v>41</v>
      </c>
      <c r="L66" s="43"/>
    </row>
    <row r="67" spans="1:12" ht="15">
      <c r="A67" s="23"/>
      <c r="B67" s="15"/>
      <c r="C67" s="11"/>
      <c r="D67" s="7" t="s">
        <v>24</v>
      </c>
      <c r="E67" s="42" t="s">
        <v>61</v>
      </c>
      <c r="F67" s="43">
        <v>150</v>
      </c>
      <c r="G67" s="43">
        <v>1.35</v>
      </c>
      <c r="H67" s="43">
        <v>0.3</v>
      </c>
      <c r="I67" s="43">
        <v>12.15</v>
      </c>
      <c r="J67" s="43">
        <v>56.7</v>
      </c>
      <c r="K67" s="44" t="s">
        <v>41</v>
      </c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620</v>
      </c>
      <c r="G70" s="19">
        <f t="shared" ref="G70" si="24">SUM(G63:G69)</f>
        <v>19.150000000000002</v>
      </c>
      <c r="H70" s="19">
        <f t="shared" ref="H70" si="25">SUM(H63:H69)</f>
        <v>18.91</v>
      </c>
      <c r="I70" s="19">
        <f t="shared" ref="I70" si="26">SUM(I63:I69)</f>
        <v>81.45</v>
      </c>
      <c r="J70" s="19">
        <f t="shared" ref="J70" si="27">SUM(J63:J69)</f>
        <v>532.16000000000008</v>
      </c>
      <c r="K70" s="25"/>
      <c r="L70" s="19">
        <v>110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/>
      <c r="G80" s="19"/>
      <c r="H80" s="19"/>
      <c r="I80" s="19"/>
      <c r="J80" s="19"/>
      <c r="K80" s="25"/>
      <c r="L80" s="19"/>
    </row>
    <row r="81" spans="1:12" ht="15.75" customHeight="1" thickBot="1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620</v>
      </c>
      <c r="G81" s="32">
        <f t="shared" ref="G81" si="28">G70+G80</f>
        <v>19.150000000000002</v>
      </c>
      <c r="H81" s="32">
        <f t="shared" ref="H81" si="29">H70+H80</f>
        <v>18.91</v>
      </c>
      <c r="I81" s="32">
        <f t="shared" ref="I81" si="30">I70+I80</f>
        <v>81.45</v>
      </c>
      <c r="J81" s="32">
        <f t="shared" ref="J81:L81" si="31">J70+J80</f>
        <v>532.16000000000008</v>
      </c>
      <c r="K81" s="32"/>
      <c r="L81" s="32">
        <f t="shared" si="31"/>
        <v>110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62</v>
      </c>
      <c r="F82" s="40">
        <v>150</v>
      </c>
      <c r="G82" s="40">
        <v>11.59</v>
      </c>
      <c r="H82" s="40">
        <v>5.49</v>
      </c>
      <c r="I82" s="40">
        <v>33.67</v>
      </c>
      <c r="J82" s="40">
        <v>259.7</v>
      </c>
      <c r="K82" s="41">
        <v>501.471</v>
      </c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39</v>
      </c>
      <c r="F84" s="43">
        <v>200</v>
      </c>
      <c r="G84" s="43">
        <v>4.62</v>
      </c>
      <c r="H84" s="43">
        <v>4.53</v>
      </c>
      <c r="I84" s="43">
        <v>13.67</v>
      </c>
      <c r="J84" s="43">
        <v>114.23</v>
      </c>
      <c r="K84" s="44" t="s">
        <v>40</v>
      </c>
      <c r="L84" s="43"/>
    </row>
    <row r="85" spans="1:12" ht="15">
      <c r="A85" s="23"/>
      <c r="B85" s="15"/>
      <c r="C85" s="11"/>
      <c r="D85" s="7" t="s">
        <v>23</v>
      </c>
      <c r="E85" s="42" t="s">
        <v>23</v>
      </c>
      <c r="F85" s="43">
        <v>30</v>
      </c>
      <c r="G85" s="43">
        <v>2.2799999999999998</v>
      </c>
      <c r="H85" s="43">
        <v>0.24</v>
      </c>
      <c r="I85" s="43">
        <v>14.76</v>
      </c>
      <c r="J85" s="43">
        <v>70.319999999999993</v>
      </c>
      <c r="K85" s="44" t="s">
        <v>41</v>
      </c>
      <c r="L85" s="43"/>
    </row>
    <row r="86" spans="1:12" ht="15">
      <c r="A86" s="23"/>
      <c r="B86" s="15"/>
      <c r="C86" s="11"/>
      <c r="D86" s="7" t="s">
        <v>24</v>
      </c>
      <c r="E86" s="42" t="s">
        <v>63</v>
      </c>
      <c r="F86" s="43">
        <v>150</v>
      </c>
      <c r="G86" s="43">
        <v>0.6</v>
      </c>
      <c r="H86" s="43">
        <v>0.45</v>
      </c>
      <c r="I86" s="43">
        <v>15.45</v>
      </c>
      <c r="J86" s="43">
        <v>68.25</v>
      </c>
      <c r="K86" s="44" t="s">
        <v>41</v>
      </c>
      <c r="L86" s="43"/>
    </row>
    <row r="87" spans="1:12" ht="15">
      <c r="A87" s="23"/>
      <c r="B87" s="15"/>
      <c r="C87" s="11"/>
      <c r="D87" s="6" t="s">
        <v>43</v>
      </c>
      <c r="E87" s="42" t="s">
        <v>74</v>
      </c>
      <c r="F87" s="43">
        <v>10</v>
      </c>
      <c r="G87" s="43">
        <v>0.06</v>
      </c>
      <c r="H87" s="43">
        <v>8.25</v>
      </c>
      <c r="I87" s="43">
        <v>0.08</v>
      </c>
      <c r="J87" s="43">
        <v>74.81</v>
      </c>
      <c r="K87" s="44" t="s">
        <v>64</v>
      </c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540</v>
      </c>
      <c r="G89" s="19">
        <f t="shared" ref="G89" si="32">SUM(G82:G88)</f>
        <v>19.150000000000002</v>
      </c>
      <c r="H89" s="19">
        <f t="shared" ref="H89" si="33">SUM(H82:H88)</f>
        <v>18.96</v>
      </c>
      <c r="I89" s="19">
        <f t="shared" ref="I89" si="34">SUM(I82:I88)</f>
        <v>77.63</v>
      </c>
      <c r="J89" s="19">
        <f t="shared" ref="J89" si="35">SUM(J82:J88)</f>
        <v>587.30999999999995</v>
      </c>
      <c r="K89" s="25"/>
      <c r="L89" s="19">
        <v>110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/>
      <c r="G99" s="19"/>
      <c r="H99" s="19"/>
      <c r="I99" s="19"/>
      <c r="J99" s="19"/>
      <c r="K99" s="25"/>
      <c r="L99" s="19"/>
    </row>
    <row r="100" spans="1:12" ht="15.75" customHeight="1" thickBot="1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540</v>
      </c>
      <c r="G100" s="32">
        <f t="shared" ref="G100" si="36">G89+G99</f>
        <v>19.150000000000002</v>
      </c>
      <c r="H100" s="32">
        <f t="shared" ref="H100" si="37">H89+H99</f>
        <v>18.96</v>
      </c>
      <c r="I100" s="32">
        <f t="shared" ref="I100" si="38">I89+I99</f>
        <v>77.63</v>
      </c>
      <c r="J100" s="32">
        <f t="shared" ref="J100:L100" si="39">J89+J99</f>
        <v>587.30999999999995</v>
      </c>
      <c r="K100" s="32"/>
      <c r="L100" s="32">
        <f t="shared" si="39"/>
        <v>110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65</v>
      </c>
      <c r="F101" s="40">
        <v>150</v>
      </c>
      <c r="G101" s="40">
        <v>12.08</v>
      </c>
      <c r="H101" s="40">
        <v>15.19</v>
      </c>
      <c r="I101" s="40">
        <v>32.01</v>
      </c>
      <c r="J101" s="40">
        <v>256.3</v>
      </c>
      <c r="K101" s="41">
        <v>489</v>
      </c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47</v>
      </c>
      <c r="F103" s="43">
        <v>200</v>
      </c>
      <c r="G103" s="43">
        <v>0.19</v>
      </c>
      <c r="H103" s="43">
        <v>0.05</v>
      </c>
      <c r="I103" s="43">
        <v>7.05</v>
      </c>
      <c r="J103" s="43">
        <v>29.35</v>
      </c>
      <c r="K103" s="44" t="s">
        <v>48</v>
      </c>
      <c r="L103" s="43"/>
    </row>
    <row r="104" spans="1:12" ht="15">
      <c r="A104" s="23"/>
      <c r="B104" s="15"/>
      <c r="C104" s="11"/>
      <c r="D104" s="7" t="s">
        <v>23</v>
      </c>
      <c r="E104" s="42" t="s">
        <v>23</v>
      </c>
      <c r="F104" s="43">
        <v>30</v>
      </c>
      <c r="G104" s="43">
        <v>2.2799999999999998</v>
      </c>
      <c r="H104" s="43">
        <v>0.24</v>
      </c>
      <c r="I104" s="43">
        <v>14.76</v>
      </c>
      <c r="J104" s="43">
        <v>70.319999999999993</v>
      </c>
      <c r="K104" s="44" t="s">
        <v>41</v>
      </c>
      <c r="L104" s="43"/>
    </row>
    <row r="105" spans="1:12" ht="15">
      <c r="A105" s="23"/>
      <c r="B105" s="15"/>
      <c r="C105" s="11"/>
      <c r="D105" s="7" t="s">
        <v>24</v>
      </c>
      <c r="E105" s="42" t="s">
        <v>49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44.4</v>
      </c>
      <c r="K105" s="44" t="s">
        <v>41</v>
      </c>
      <c r="L105" s="43"/>
    </row>
    <row r="106" spans="1:12" ht="15">
      <c r="A106" s="23"/>
      <c r="B106" s="15"/>
      <c r="C106" s="11"/>
      <c r="D106" s="6" t="s">
        <v>43</v>
      </c>
      <c r="E106" s="42" t="s">
        <v>44</v>
      </c>
      <c r="F106" s="43">
        <v>125</v>
      </c>
      <c r="G106" s="43">
        <v>4.25</v>
      </c>
      <c r="H106" s="43">
        <v>3.13</v>
      </c>
      <c r="I106" s="43">
        <v>6.88</v>
      </c>
      <c r="J106" s="43">
        <v>72.63</v>
      </c>
      <c r="K106" s="44" t="s">
        <v>41</v>
      </c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605</v>
      </c>
      <c r="G108" s="19">
        <f t="shared" ref="G108:J108" si="40">SUM(G101:G107)</f>
        <v>19.2</v>
      </c>
      <c r="H108" s="19">
        <f t="shared" si="40"/>
        <v>19.010000000000002</v>
      </c>
      <c r="I108" s="19">
        <f t="shared" si="40"/>
        <v>70.499999999999986</v>
      </c>
      <c r="J108" s="19">
        <f t="shared" si="40"/>
        <v>473</v>
      </c>
      <c r="K108" s="25"/>
      <c r="L108" s="19">
        <v>110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/>
      <c r="G118" s="19"/>
      <c r="H118" s="19"/>
      <c r="I118" s="19"/>
      <c r="J118" s="19"/>
      <c r="K118" s="25"/>
      <c r="L118" s="19"/>
    </row>
    <row r="119" spans="1:12" ht="15.75" thickBot="1">
      <c r="A119" s="29">
        <f>A101</f>
        <v>2</v>
      </c>
      <c r="B119" s="30">
        <f>B101</f>
        <v>1</v>
      </c>
      <c r="C119" s="55" t="s">
        <v>4</v>
      </c>
      <c r="D119" s="56"/>
      <c r="E119" s="31"/>
      <c r="F119" s="32">
        <f>F108+F118</f>
        <v>605</v>
      </c>
      <c r="G119" s="32">
        <f>G108+G118</f>
        <v>19.2</v>
      </c>
      <c r="H119" s="32">
        <f t="shared" ref="H119" si="41">H108+H118</f>
        <v>19.010000000000002</v>
      </c>
      <c r="I119" s="32">
        <f t="shared" ref="I119" si="42">I108+I118</f>
        <v>70.499999999999986</v>
      </c>
      <c r="J119" s="32">
        <f t="shared" ref="J119:L119" si="43">J108+J118</f>
        <v>473</v>
      </c>
      <c r="K119" s="32"/>
      <c r="L119" s="32">
        <f t="shared" si="43"/>
        <v>110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75</v>
      </c>
      <c r="F120" s="40">
        <v>240</v>
      </c>
      <c r="G120" s="40">
        <v>13.98</v>
      </c>
      <c r="H120" s="40">
        <v>13.48</v>
      </c>
      <c r="I120" s="40">
        <v>31.38</v>
      </c>
      <c r="J120" s="40">
        <v>335.92</v>
      </c>
      <c r="K120" s="41">
        <v>579.72</v>
      </c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59</v>
      </c>
      <c r="F122" s="43">
        <v>200</v>
      </c>
      <c r="G122" s="43">
        <v>0.24</v>
      </c>
      <c r="H122" s="43">
        <v>0.05</v>
      </c>
      <c r="I122" s="43">
        <v>7.24</v>
      </c>
      <c r="J122" s="43">
        <v>30.41</v>
      </c>
      <c r="K122" s="44" t="s">
        <v>60</v>
      </c>
      <c r="L122" s="43"/>
    </row>
    <row r="123" spans="1:12" ht="15">
      <c r="A123" s="14"/>
      <c r="B123" s="15"/>
      <c r="C123" s="11"/>
      <c r="D123" s="7" t="s">
        <v>23</v>
      </c>
      <c r="E123" s="42" t="s">
        <v>23</v>
      </c>
      <c r="F123" s="43">
        <v>30</v>
      </c>
      <c r="G123" s="43">
        <v>2.2799999999999998</v>
      </c>
      <c r="H123" s="43">
        <v>0.24</v>
      </c>
      <c r="I123" s="43">
        <v>14.76</v>
      </c>
      <c r="J123" s="43">
        <v>70.319999999999993</v>
      </c>
      <c r="K123" s="44" t="s">
        <v>41</v>
      </c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 t="s">
        <v>55</v>
      </c>
      <c r="E125" s="42" t="s">
        <v>66</v>
      </c>
      <c r="F125" s="43">
        <v>30</v>
      </c>
      <c r="G125" s="43">
        <v>2.4</v>
      </c>
      <c r="H125" s="43">
        <v>4.8</v>
      </c>
      <c r="I125" s="43">
        <v>21.3</v>
      </c>
      <c r="J125" s="43">
        <v>135</v>
      </c>
      <c r="K125" s="44" t="s">
        <v>41</v>
      </c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>SUM(G120:G126)</f>
        <v>18.899999999999999</v>
      </c>
      <c r="H127" s="19">
        <f t="shared" ref="H127:J127" si="44">SUM(H120:H126)</f>
        <v>18.57</v>
      </c>
      <c r="I127" s="19">
        <f t="shared" si="44"/>
        <v>74.679999999999993</v>
      </c>
      <c r="J127" s="19">
        <f t="shared" si="44"/>
        <v>571.65000000000009</v>
      </c>
      <c r="K127" s="25"/>
      <c r="L127" s="19">
        <v>110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/>
      <c r="G137" s="19"/>
      <c r="H137" s="19"/>
      <c r="I137" s="19"/>
      <c r="J137" s="19"/>
      <c r="K137" s="25"/>
      <c r="L137" s="19"/>
    </row>
    <row r="138" spans="1:12" ht="15.75" thickBot="1">
      <c r="A138" s="33">
        <f>A120</f>
        <v>2</v>
      </c>
      <c r="B138" s="33">
        <f>B120</f>
        <v>2</v>
      </c>
      <c r="C138" s="55" t="s">
        <v>4</v>
      </c>
      <c r="D138" s="56"/>
      <c r="E138" s="31"/>
      <c r="F138" s="32">
        <f>F127+F137</f>
        <v>500</v>
      </c>
      <c r="G138" s="32">
        <f>G127+G137</f>
        <v>18.899999999999999</v>
      </c>
      <c r="H138" s="32">
        <f t="shared" ref="H138" si="45">H127+H137</f>
        <v>18.57</v>
      </c>
      <c r="I138" s="32">
        <f t="shared" ref="I138" si="46">I127+I137</f>
        <v>74.679999999999993</v>
      </c>
      <c r="J138" s="32">
        <f t="shared" ref="J138:L138" si="47">J127+J137</f>
        <v>571.65000000000009</v>
      </c>
      <c r="K138" s="32"/>
      <c r="L138" s="32">
        <f t="shared" si="47"/>
        <v>110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76</v>
      </c>
      <c r="F139" s="40">
        <v>150</v>
      </c>
      <c r="G139" s="40">
        <v>10.53</v>
      </c>
      <c r="H139" s="40">
        <v>13.1</v>
      </c>
      <c r="I139" s="40">
        <v>29.93</v>
      </c>
      <c r="J139" s="40">
        <v>322.62</v>
      </c>
      <c r="K139" s="41">
        <v>503.471</v>
      </c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51</v>
      </c>
      <c r="F141" s="43">
        <v>200</v>
      </c>
      <c r="G141" s="43">
        <v>4.8499999999999996</v>
      </c>
      <c r="H141" s="43">
        <v>4.66</v>
      </c>
      <c r="I141" s="43">
        <v>13.76</v>
      </c>
      <c r="J141" s="43">
        <v>116.7</v>
      </c>
      <c r="K141" s="44" t="s">
        <v>52</v>
      </c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23</v>
      </c>
      <c r="F142" s="43">
        <v>30</v>
      </c>
      <c r="G142" s="43">
        <v>2.2799999999999998</v>
      </c>
      <c r="H142" s="43">
        <v>0.24</v>
      </c>
      <c r="I142" s="43">
        <v>14.76</v>
      </c>
      <c r="J142" s="43">
        <v>70.319999999999993</v>
      </c>
      <c r="K142" s="44" t="s">
        <v>41</v>
      </c>
      <c r="L142" s="43"/>
    </row>
    <row r="143" spans="1:12" ht="15">
      <c r="A143" s="23"/>
      <c r="B143" s="15"/>
      <c r="C143" s="11"/>
      <c r="D143" s="7" t="s">
        <v>24</v>
      </c>
      <c r="E143" s="42" t="s">
        <v>61</v>
      </c>
      <c r="F143" s="43">
        <v>150</v>
      </c>
      <c r="G143" s="43">
        <v>1.35</v>
      </c>
      <c r="H143" s="43">
        <v>0.3</v>
      </c>
      <c r="I143" s="43">
        <v>12.15</v>
      </c>
      <c r="J143" s="43">
        <v>56.7</v>
      </c>
      <c r="K143" s="44" t="s">
        <v>41</v>
      </c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530</v>
      </c>
      <c r="G146" s="19">
        <f t="shared" ref="G146:J146" si="48">SUM(G139:G145)</f>
        <v>19.010000000000002</v>
      </c>
      <c r="H146" s="19">
        <f t="shared" si="48"/>
        <v>18.299999999999997</v>
      </c>
      <c r="I146" s="19">
        <f t="shared" si="48"/>
        <v>70.599999999999994</v>
      </c>
      <c r="J146" s="19">
        <f t="shared" si="48"/>
        <v>566.34</v>
      </c>
      <c r="K146" s="25"/>
      <c r="L146" s="19">
        <v>110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/>
      <c r="G156" s="19"/>
      <c r="H156" s="19"/>
      <c r="I156" s="19"/>
      <c r="J156" s="19"/>
      <c r="K156" s="25"/>
      <c r="L156" s="19"/>
    </row>
    <row r="157" spans="1:12" ht="15.75" thickBot="1">
      <c r="A157" s="29">
        <f>A139</f>
        <v>2</v>
      </c>
      <c r="B157" s="30">
        <f>B139</f>
        <v>3</v>
      </c>
      <c r="C157" s="55" t="s">
        <v>4</v>
      </c>
      <c r="D157" s="56"/>
      <c r="E157" s="31"/>
      <c r="F157" s="32">
        <f>F146+F156</f>
        <v>530</v>
      </c>
      <c r="G157" s="32">
        <f t="shared" ref="G157" si="49">G146+G156</f>
        <v>19.010000000000002</v>
      </c>
      <c r="H157" s="32">
        <f t="shared" ref="H157" si="50">H146+H156</f>
        <v>18.299999999999997</v>
      </c>
      <c r="I157" s="32">
        <f t="shared" ref="I157" si="51">I146+I156</f>
        <v>70.599999999999994</v>
      </c>
      <c r="J157" s="32">
        <f t="shared" ref="J157:L157" si="52">J146+J156</f>
        <v>566.34</v>
      </c>
      <c r="K157" s="32"/>
      <c r="L157" s="32">
        <f t="shared" si="52"/>
        <v>110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67</v>
      </c>
      <c r="F158" s="40">
        <v>200</v>
      </c>
      <c r="G158" s="40">
        <v>5.44</v>
      </c>
      <c r="H158" s="40">
        <v>5.99</v>
      </c>
      <c r="I158" s="40">
        <v>24.93</v>
      </c>
      <c r="J158" s="40">
        <v>175.61</v>
      </c>
      <c r="K158" s="41" t="s">
        <v>68</v>
      </c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 t="s">
        <v>39</v>
      </c>
      <c r="F160" s="43">
        <v>200</v>
      </c>
      <c r="G160" s="43">
        <v>4.62</v>
      </c>
      <c r="H160" s="43">
        <v>4.53</v>
      </c>
      <c r="I160" s="43">
        <v>13.67</v>
      </c>
      <c r="J160" s="43">
        <v>114.23</v>
      </c>
      <c r="K160" s="44" t="s">
        <v>40</v>
      </c>
      <c r="L160" s="43"/>
    </row>
    <row r="161" spans="1:12" ht="15">
      <c r="A161" s="23"/>
      <c r="B161" s="15"/>
      <c r="C161" s="11"/>
      <c r="D161" s="7" t="s">
        <v>23</v>
      </c>
      <c r="E161" s="42" t="s">
        <v>23</v>
      </c>
      <c r="F161" s="43">
        <v>30</v>
      </c>
      <c r="G161" s="43">
        <v>2.2799999999999998</v>
      </c>
      <c r="H161" s="43">
        <v>0.24</v>
      </c>
      <c r="I161" s="43">
        <v>14.76</v>
      </c>
      <c r="J161" s="43">
        <v>70.319999999999993</v>
      </c>
      <c r="K161" s="44" t="s">
        <v>41</v>
      </c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 t="s">
        <v>43</v>
      </c>
      <c r="E163" s="42" t="s">
        <v>69</v>
      </c>
      <c r="F163" s="43">
        <v>100</v>
      </c>
      <c r="G163" s="43">
        <v>4.34</v>
      </c>
      <c r="H163" s="43">
        <v>2.77</v>
      </c>
      <c r="I163" s="43">
        <v>2.7</v>
      </c>
      <c r="J163" s="43">
        <v>104.65</v>
      </c>
      <c r="K163" s="44" t="s">
        <v>41</v>
      </c>
      <c r="L163" s="43"/>
    </row>
    <row r="164" spans="1:12" ht="15">
      <c r="A164" s="23"/>
      <c r="B164" s="15"/>
      <c r="C164" s="11"/>
      <c r="D164" s="6" t="s">
        <v>55</v>
      </c>
      <c r="E164" s="42" t="s">
        <v>56</v>
      </c>
      <c r="F164" s="43">
        <v>25</v>
      </c>
      <c r="G164" s="43">
        <v>2.13</v>
      </c>
      <c r="H164" s="43">
        <v>5.5</v>
      </c>
      <c r="I164" s="43">
        <v>16</v>
      </c>
      <c r="J164" s="43">
        <v>122.5</v>
      </c>
      <c r="K164" s="44" t="s">
        <v>41</v>
      </c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555</v>
      </c>
      <c r="G165" s="19">
        <f t="shared" ref="G165:J165" si="53">SUM(G158:G164)</f>
        <v>18.809999999999999</v>
      </c>
      <c r="H165" s="19">
        <f t="shared" si="53"/>
        <v>19.03</v>
      </c>
      <c r="I165" s="19">
        <f t="shared" si="53"/>
        <v>72.06</v>
      </c>
      <c r="J165" s="19">
        <f t="shared" si="53"/>
        <v>587.31000000000006</v>
      </c>
      <c r="K165" s="25"/>
      <c r="L165" s="19">
        <v>110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/>
      <c r="G175" s="19"/>
      <c r="H175" s="19"/>
      <c r="I175" s="19"/>
      <c r="J175" s="19"/>
      <c r="K175" s="25"/>
      <c r="L175" s="19"/>
    </row>
    <row r="176" spans="1:12" ht="15.75" thickBot="1">
      <c r="A176" s="29">
        <f>A158</f>
        <v>2</v>
      </c>
      <c r="B176" s="30">
        <f>B158</f>
        <v>4</v>
      </c>
      <c r="C176" s="55" t="s">
        <v>4</v>
      </c>
      <c r="D176" s="56"/>
      <c r="E176" s="31"/>
      <c r="F176" s="32">
        <f>F165+F175</f>
        <v>555</v>
      </c>
      <c r="G176" s="32">
        <f t="shared" ref="G176" si="54">G165+G175</f>
        <v>18.809999999999999</v>
      </c>
      <c r="H176" s="32">
        <f t="shared" ref="H176" si="55">H165+H175</f>
        <v>19.03</v>
      </c>
      <c r="I176" s="32">
        <f t="shared" ref="I176" si="56">I165+I175</f>
        <v>72.06</v>
      </c>
      <c r="J176" s="32">
        <f t="shared" ref="J176:L176" si="57">J165+J175</f>
        <v>587.31000000000006</v>
      </c>
      <c r="K176" s="32"/>
      <c r="L176" s="32">
        <f t="shared" si="57"/>
        <v>110</v>
      </c>
    </row>
    <row r="177" spans="1:12" ht="25.5">
      <c r="A177" s="20">
        <v>2</v>
      </c>
      <c r="B177" s="21">
        <v>5</v>
      </c>
      <c r="C177" s="22" t="s">
        <v>20</v>
      </c>
      <c r="D177" s="52" t="s">
        <v>21</v>
      </c>
      <c r="E177" s="39" t="s">
        <v>70</v>
      </c>
      <c r="F177" s="40">
        <v>240</v>
      </c>
      <c r="G177" s="40">
        <v>15.63</v>
      </c>
      <c r="H177" s="40">
        <v>17.16</v>
      </c>
      <c r="I177" s="40">
        <v>30.9</v>
      </c>
      <c r="J177" s="40">
        <v>351.51</v>
      </c>
      <c r="K177" s="41">
        <v>356.75200000000001</v>
      </c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47</v>
      </c>
      <c r="F179" s="43">
        <v>200</v>
      </c>
      <c r="G179" s="43">
        <v>0.19</v>
      </c>
      <c r="H179" s="43">
        <v>0.05</v>
      </c>
      <c r="I179" s="43">
        <v>7.05</v>
      </c>
      <c r="J179" s="43">
        <v>29.35</v>
      </c>
      <c r="K179" s="44" t="s">
        <v>48</v>
      </c>
      <c r="L179" s="43"/>
    </row>
    <row r="180" spans="1:12" ht="15">
      <c r="A180" s="23"/>
      <c r="B180" s="15"/>
      <c r="C180" s="11"/>
      <c r="D180" s="7" t="s">
        <v>23</v>
      </c>
      <c r="E180" s="42" t="s">
        <v>23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70.319999999999993</v>
      </c>
      <c r="K180" s="44" t="s">
        <v>41</v>
      </c>
      <c r="L180" s="43"/>
    </row>
    <row r="181" spans="1:12" ht="15">
      <c r="A181" s="23"/>
      <c r="B181" s="15"/>
      <c r="C181" s="11"/>
      <c r="D181" s="7" t="s">
        <v>24</v>
      </c>
      <c r="E181" s="42" t="s">
        <v>63</v>
      </c>
      <c r="F181" s="43">
        <v>150</v>
      </c>
      <c r="G181" s="43">
        <v>0.6</v>
      </c>
      <c r="H181" s="43">
        <v>0.45</v>
      </c>
      <c r="I181" s="43">
        <v>15.45</v>
      </c>
      <c r="J181" s="43">
        <v>68.25</v>
      </c>
      <c r="K181" s="44" t="s">
        <v>41</v>
      </c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620</v>
      </c>
      <c r="G184" s="19">
        <f t="shared" ref="G184:J184" si="58">SUM(G177:G183)</f>
        <v>18.700000000000003</v>
      </c>
      <c r="H184" s="19">
        <f t="shared" si="58"/>
        <v>17.899999999999999</v>
      </c>
      <c r="I184" s="19">
        <f t="shared" si="58"/>
        <v>68.16</v>
      </c>
      <c r="J184" s="19">
        <f t="shared" si="58"/>
        <v>519.43000000000006</v>
      </c>
      <c r="K184" s="25"/>
      <c r="L184" s="19">
        <v>110</v>
      </c>
    </row>
    <row r="185" spans="1:12" ht="16.5" customHeight="1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/>
      <c r="G194" s="19"/>
      <c r="H194" s="19"/>
      <c r="I194" s="19"/>
      <c r="J194" s="19"/>
      <c r="K194" s="25"/>
      <c r="L194" s="19"/>
    </row>
    <row r="195" spans="1:12" ht="15.75" thickBot="1">
      <c r="A195" s="29">
        <f>A177</f>
        <v>2</v>
      </c>
      <c r="B195" s="30">
        <f>B177</f>
        <v>5</v>
      </c>
      <c r="C195" s="55" t="s">
        <v>4</v>
      </c>
      <c r="D195" s="56"/>
      <c r="E195" s="31"/>
      <c r="F195" s="32">
        <f>F184+F194</f>
        <v>620</v>
      </c>
      <c r="G195" s="32">
        <f t="shared" ref="G195" si="59">G184+G194</f>
        <v>18.700000000000003</v>
      </c>
      <c r="H195" s="32">
        <f t="shared" ref="H195" si="60">H184+H194</f>
        <v>17.899999999999999</v>
      </c>
      <c r="I195" s="32">
        <f t="shared" ref="I195" si="61">I184+I194</f>
        <v>68.16</v>
      </c>
      <c r="J195" s="32">
        <f t="shared" ref="J195:L195" si="62">J184+J194</f>
        <v>519.43000000000006</v>
      </c>
      <c r="K195" s="32"/>
      <c r="L195" s="32">
        <f t="shared" si="62"/>
        <v>110</v>
      </c>
    </row>
    <row r="196" spans="1:12" ht="13.5" thickBot="1">
      <c r="A196" s="27"/>
      <c r="B196" s="28"/>
      <c r="C196" s="57" t="s">
        <v>5</v>
      </c>
      <c r="D196" s="57"/>
      <c r="E196" s="57"/>
      <c r="F196" s="34">
        <f>(F24+F43+F62+F81+F100+F119+F138+F157+F176+F195)/(IF(F24=0,0,1)+IF(F43=0,0,1)+IF(F62=0,0,1)+IF(F81=0,0,1)+IF(F100=0,0,1)+IF(F119=0,0,1)+IF(F138=0,0,1)+IF(F157=0,0,1)+IF(F176=0,0,1)+IF(F195=0,0,1))</f>
        <v>563</v>
      </c>
      <c r="G196" s="51">
        <f t="shared" ref="G196:J196" si="63">(G24+G43+G62+G81+G100+G119+G138+G157+G176+G195)/(IF(G24=0,0,1)+IF(G43=0,0,1)+IF(G62=0,0,1)+IF(G81=0,0,1)+IF(G100=0,0,1)+IF(G119=0,0,1)+IF(G138=0,0,1)+IF(G157=0,0,1)+IF(G176=0,0,1)+IF(G195=0,0,1))</f>
        <v>18.856999999999999</v>
      </c>
      <c r="H196" s="51">
        <f t="shared" si="63"/>
        <v>18.502000000000002</v>
      </c>
      <c r="I196" s="34">
        <f t="shared" si="63"/>
        <v>73.575999999999993</v>
      </c>
      <c r="J196" s="34">
        <f t="shared" si="63"/>
        <v>546.78100000000006</v>
      </c>
      <c r="K196" s="34"/>
      <c r="L196" s="34">
        <f t="shared" ref="L196" si="64">(L24+L43+L62+L81+L100+L119+L138+L157+L176+L195)/(IF(L24=0,0,1)+IF(L43=0,0,1)+IF(L62=0,0,1)+IF(L81=0,0,1)+IF(L100=0,0,1)+IF(L119=0,0,1)+IF(L138=0,0,1)+IF(L157=0,0,1)+IF(L176=0,0,1)+IF(L195=0,0,1))</f>
        <v>110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11811023622047245" right="0.11811023622047245" top="0.15748031496062992" bottom="0.15748031496062992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2025-10-16T08:38:43Z</cp:lastPrinted>
  <dcterms:created xsi:type="dcterms:W3CDTF">2022-05-16T14:23:56Z</dcterms:created>
  <dcterms:modified xsi:type="dcterms:W3CDTF">2025-11-07T07:10:02Z</dcterms:modified>
</cp:coreProperties>
</file>